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firstSheet="1" activeTab="1"/>
  </bookViews>
  <sheets>
    <sheet name="Sheet2" sheetId="2" state="hidden" r:id="rId1"/>
    <sheet name="1" sheetId="6" r:id="rId2"/>
  </sheets>
  <calcPr calcId="144525"/>
</workbook>
</file>

<file path=xl/sharedStrings.xml><?xml version="1.0" encoding="utf-8"?>
<sst xmlns="http://schemas.openxmlformats.org/spreadsheetml/2006/main" count="130" uniqueCount="55">
  <si>
    <t>总数</t>
  </si>
  <si>
    <t>塘桥镇</t>
  </si>
  <si>
    <t>低保</t>
  </si>
  <si>
    <t>225+12=237-1=236-1=235+1=236</t>
  </si>
  <si>
    <t>凤凰镇</t>
  </si>
  <si>
    <t>低边</t>
  </si>
  <si>
    <t>225+6=231-1=230</t>
  </si>
  <si>
    <t>乐余镇</t>
  </si>
  <si>
    <t>102+13=115-1=114</t>
  </si>
  <si>
    <t>低收入</t>
  </si>
  <si>
    <t>301+7=308+1=309</t>
  </si>
  <si>
    <t>锦丰镇</t>
  </si>
  <si>
    <t>153+5=158-1=157</t>
  </si>
  <si>
    <t>困境儿童</t>
  </si>
  <si>
    <t>散居孤儿</t>
  </si>
  <si>
    <t>南丰镇</t>
  </si>
  <si>
    <t>事实无人</t>
  </si>
  <si>
    <t>杨舍镇</t>
  </si>
  <si>
    <t>204+7=211</t>
  </si>
  <si>
    <t>二重儿童</t>
  </si>
  <si>
    <t>387-1=386+5=391+11=402+6=408-1=407</t>
  </si>
  <si>
    <t>大新镇</t>
  </si>
  <si>
    <t>常阴沙</t>
  </si>
  <si>
    <t>42+6=48-1=47</t>
  </si>
  <si>
    <t>金港街道</t>
  </si>
  <si>
    <t>后chen街道</t>
  </si>
  <si>
    <t>德积街道</t>
  </si>
  <si>
    <t>附件1：</t>
  </si>
  <si>
    <t>2024年度张家港市困难家庭学生助学情况汇总表（表一）</t>
  </si>
  <si>
    <t>单位：人、万元</t>
  </si>
  <si>
    <t>镇别</t>
  </si>
  <si>
    <t>合计</t>
  </si>
  <si>
    <t>低保、低保边缘家庭、享受低保边缘重病困难对象待遇家庭、享受基本生活费补助的孤儿的全日制在校学生</t>
  </si>
  <si>
    <t>支出型困难家庭、其他困难家庭，一户多残、一老养残对象家庭，共同生活家庭成员人均月收入不高于低保标准2倍的无业精神（智力）残疾人家庭、无固定收入重度残疾人家庭中的全日制在校学生</t>
  </si>
  <si>
    <t>总计</t>
  </si>
  <si>
    <t>研究生</t>
  </si>
  <si>
    <t>本科</t>
  </si>
  <si>
    <t>大专</t>
  </si>
  <si>
    <t>助学金额</t>
  </si>
  <si>
    <t>普高</t>
  </si>
  <si>
    <t>中专、职高</t>
  </si>
  <si>
    <t>幼儿园</t>
  </si>
  <si>
    <t>小计</t>
  </si>
  <si>
    <t>入托、入园</t>
  </si>
  <si>
    <t>人数</t>
  </si>
  <si>
    <t>金额</t>
  </si>
  <si>
    <t>杨舍</t>
  </si>
  <si>
    <t>锦丰</t>
  </si>
  <si>
    <t>塘桥</t>
  </si>
  <si>
    <t>乐余</t>
  </si>
  <si>
    <t>凤凰</t>
  </si>
  <si>
    <t>南丰</t>
  </si>
  <si>
    <t>大新</t>
  </si>
  <si>
    <t>后塍街道</t>
  </si>
  <si>
    <t>未保中心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</si>
</sst>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25" fillId="8" borderId="13" applyNumberFormat="0" applyAlignment="0" applyProtection="0">
      <alignment vertical="center"/>
    </xf>
    <xf numFmtId="0" fontId="24" fillId="25" borderId="1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 shrinkToFi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49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theme="0" tint="-0.0499893185216834"/>
        </patternFill>
      </fill>
    </dxf>
    <dxf>
      <fill>
        <patternFill patternType="solid">
          <bgColor theme="8" tint="0.799951170384838"/>
        </patternFill>
      </fill>
    </dxf>
  </dxfs>
  <tableStyles count="0" defaultTableStyle="TableStyleMedium9" defaultPivotStyle="PivotStyleLight16"/>
  <colors>
    <mruColors>
      <color rgb="00FFFF00"/>
      <color rgb="00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B2:G14"/>
  <sheetViews>
    <sheetView workbookViewId="0">
      <selection activeCell="K14" sqref="K14"/>
    </sheetView>
  </sheetViews>
  <sheetFormatPr defaultColWidth="9" defaultRowHeight="20.25" customHeight="1" outlineLevelCol="6"/>
  <cols>
    <col min="2" max="2" width="12.375" customWidth="1"/>
    <col min="6" max="6" width="19.5" customWidth="1"/>
    <col min="7" max="7" width="23.125" customWidth="1"/>
  </cols>
  <sheetData>
    <row r="2" customHeight="1" spans="3:3">
      <c r="C2" t="s">
        <v>0</v>
      </c>
    </row>
    <row r="3" customHeight="1" spans="2:7">
      <c r="B3" t="s">
        <v>1</v>
      </c>
      <c r="C3">
        <v>145</v>
      </c>
      <c r="F3" t="s">
        <v>2</v>
      </c>
      <c r="G3" t="s">
        <v>3</v>
      </c>
    </row>
    <row r="4" customHeight="1" spans="2:7">
      <c r="B4" t="s">
        <v>4</v>
      </c>
      <c r="C4">
        <v>76</v>
      </c>
      <c r="F4" t="s">
        <v>5</v>
      </c>
      <c r="G4" t="s">
        <v>6</v>
      </c>
    </row>
    <row r="5" customHeight="1" spans="2:7">
      <c r="B5" t="s">
        <v>7</v>
      </c>
      <c r="C5">
        <v>114</v>
      </c>
      <c r="D5" t="s">
        <v>8</v>
      </c>
      <c r="F5" t="s">
        <v>9</v>
      </c>
      <c r="G5" t="s">
        <v>10</v>
      </c>
    </row>
    <row r="6" customHeight="1" spans="2:7">
      <c r="B6" t="s">
        <v>11</v>
      </c>
      <c r="C6">
        <v>157</v>
      </c>
      <c r="D6" t="s">
        <v>12</v>
      </c>
      <c r="E6" s="19" t="s">
        <v>13</v>
      </c>
      <c r="F6" t="s">
        <v>14</v>
      </c>
      <c r="G6" s="20">
        <v>8</v>
      </c>
    </row>
    <row r="7" customHeight="1" spans="2:7">
      <c r="B7" t="s">
        <v>15</v>
      </c>
      <c r="C7">
        <v>96</v>
      </c>
      <c r="E7" s="19"/>
      <c r="F7" t="s">
        <v>16</v>
      </c>
      <c r="G7" s="20">
        <v>92</v>
      </c>
    </row>
    <row r="8" customHeight="1" spans="2:7">
      <c r="B8" t="s">
        <v>17</v>
      </c>
      <c r="C8">
        <v>211</v>
      </c>
      <c r="D8" t="s">
        <v>18</v>
      </c>
      <c r="E8" s="19"/>
      <c r="F8" t="s">
        <v>19</v>
      </c>
      <c r="G8" s="20" t="s">
        <v>20</v>
      </c>
    </row>
    <row r="9" customHeight="1" spans="2:3">
      <c r="B9" t="s">
        <v>21</v>
      </c>
      <c r="C9">
        <v>68</v>
      </c>
    </row>
    <row r="10" customHeight="1" spans="2:4">
      <c r="B10" t="s">
        <v>22</v>
      </c>
      <c r="C10">
        <v>47</v>
      </c>
      <c r="D10" t="s">
        <v>23</v>
      </c>
    </row>
    <row r="11" customHeight="1" spans="2:3">
      <c r="B11" t="s">
        <v>24</v>
      </c>
      <c r="C11">
        <v>111</v>
      </c>
    </row>
    <row r="12" customHeight="1" spans="2:3">
      <c r="B12" t="s">
        <v>25</v>
      </c>
      <c r="C12">
        <v>55</v>
      </c>
    </row>
    <row r="13" customHeight="1" spans="2:3">
      <c r="B13" t="s">
        <v>26</v>
      </c>
      <c r="C13">
        <v>58</v>
      </c>
    </row>
    <row r="14" customHeight="1" spans="3:3">
      <c r="C14">
        <f>SUM(C3:C13)</f>
        <v>1138</v>
      </c>
    </row>
  </sheetData>
  <mergeCells count="1">
    <mergeCell ref="E6:E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21"/>
  <sheetViews>
    <sheetView tabSelected="1" zoomScale="90" zoomScaleNormal="90" workbookViewId="0">
      <selection activeCell="AK21" sqref="AK21"/>
    </sheetView>
  </sheetViews>
  <sheetFormatPr defaultColWidth="4.75" defaultRowHeight="25.5" customHeight="1"/>
  <cols>
    <col min="1" max="1" width="8.60833333333333" style="2" customWidth="1"/>
    <col min="2" max="2" width="4.625" style="2" customWidth="1"/>
    <col min="3" max="3" width="7.49166666666667" style="2" customWidth="1"/>
    <col min="4" max="4" width="4.625" style="2" customWidth="1"/>
    <col min="5" max="5" width="6.375" style="2" customWidth="1"/>
    <col min="6" max="6" width="4.625" style="2" customWidth="1"/>
    <col min="7" max="7" width="6.375" style="2" customWidth="1"/>
    <col min="8" max="8" width="4.625" style="2" customWidth="1"/>
    <col min="9" max="9" width="6.375" style="2" customWidth="1"/>
    <col min="10" max="10" width="4.625" style="2" customWidth="1"/>
    <col min="11" max="11" width="6.375" style="2" customWidth="1"/>
    <col min="12" max="12" width="4.625" style="2" customWidth="1"/>
    <col min="13" max="13" width="6.375" style="2" customWidth="1"/>
    <col min="14" max="14" width="4.625" style="2" customWidth="1"/>
    <col min="15" max="15" width="6.375" style="2" customWidth="1"/>
    <col min="16" max="16" width="4.625" style="2" customWidth="1"/>
    <col min="17" max="17" width="6.375" style="2" customWidth="1"/>
    <col min="18" max="18" width="4.625" style="2" customWidth="1"/>
    <col min="19" max="19" width="6.375" style="2" customWidth="1"/>
    <col min="20" max="20" width="4.625" style="2" customWidth="1"/>
    <col min="21" max="21" width="6.375" style="2" customWidth="1"/>
    <col min="22" max="22" width="4.625" style="2" customWidth="1"/>
    <col min="23" max="23" width="6.375" style="2" customWidth="1"/>
    <col min="24" max="24" width="4.625" style="2" customWidth="1"/>
    <col min="25" max="25" width="6.375" style="2" customWidth="1"/>
    <col min="26" max="26" width="4.625" style="2" customWidth="1"/>
    <col min="27" max="27" width="6.375" style="2" customWidth="1"/>
    <col min="28" max="28" width="4.625" style="2" customWidth="1"/>
    <col min="29" max="29" width="6.375" style="2" customWidth="1"/>
    <col min="30" max="30" width="4.625" style="2" customWidth="1"/>
    <col min="31" max="31" width="6.375" style="2" customWidth="1"/>
    <col min="32" max="32" width="4.625" style="2" customWidth="1"/>
    <col min="33" max="33" width="6.375" style="2" customWidth="1"/>
    <col min="34" max="34" width="4.625" style="2" customWidth="1"/>
    <col min="35" max="35" width="6.375" style="2" customWidth="1"/>
    <col min="36" max="36" width="4.625" style="2" customWidth="1"/>
    <col min="37" max="37" width="6.375" style="2" customWidth="1"/>
    <col min="38" max="38" width="4.625" style="2" customWidth="1"/>
    <col min="39" max="39" width="6.375" style="2" customWidth="1"/>
    <col min="40" max="40" width="4.625" style="2" customWidth="1"/>
    <col min="41" max="41" width="6.375" style="2" customWidth="1"/>
    <col min="42" max="42" width="4.625" style="2" customWidth="1"/>
    <col min="43" max="43" width="6.375" style="2" customWidth="1"/>
    <col min="44" max="44" width="4.75" style="2"/>
    <col min="45" max="16384" width="4.75" style="1"/>
  </cols>
  <sheetData>
    <row r="1" customHeight="1" spans="1:43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ht="29.25" customHeight="1" spans="1:43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ht="12" customHeight="1" spans="1:4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18" t="s">
        <v>29</v>
      </c>
      <c r="AP3" s="18"/>
      <c r="AQ3" s="18"/>
    </row>
    <row r="4" ht="40.5" customHeight="1" spans="1:43">
      <c r="A4" s="7" t="s">
        <v>30</v>
      </c>
      <c r="B4" s="8" t="s">
        <v>31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 t="s">
        <v>32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2" t="s">
        <v>33</v>
      </c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ht="16.5" customHeight="1" spans="1:43">
      <c r="A5" s="7"/>
      <c r="B5" s="10" t="s">
        <v>34</v>
      </c>
      <c r="C5" s="11"/>
      <c r="D5" s="12" t="s">
        <v>35</v>
      </c>
      <c r="E5" s="12"/>
      <c r="F5" s="12" t="s">
        <v>36</v>
      </c>
      <c r="G5" s="12"/>
      <c r="H5" s="12" t="s">
        <v>37</v>
      </c>
      <c r="I5" s="12" t="s">
        <v>38</v>
      </c>
      <c r="J5" s="12" t="s">
        <v>39</v>
      </c>
      <c r="K5" s="12" t="s">
        <v>38</v>
      </c>
      <c r="L5" s="12" t="s">
        <v>40</v>
      </c>
      <c r="M5" s="12" t="s">
        <v>38</v>
      </c>
      <c r="N5" s="12" t="s">
        <v>41</v>
      </c>
      <c r="O5" s="12" t="s">
        <v>38</v>
      </c>
      <c r="P5" s="12" t="s">
        <v>42</v>
      </c>
      <c r="Q5" s="12" t="s">
        <v>38</v>
      </c>
      <c r="R5" s="12" t="s">
        <v>35</v>
      </c>
      <c r="S5" s="12" t="s">
        <v>38</v>
      </c>
      <c r="T5" s="12" t="s">
        <v>36</v>
      </c>
      <c r="U5" s="12" t="s">
        <v>38</v>
      </c>
      <c r="V5" s="12" t="s">
        <v>37</v>
      </c>
      <c r="W5" s="12" t="s">
        <v>38</v>
      </c>
      <c r="X5" s="12" t="s">
        <v>39</v>
      </c>
      <c r="Y5" s="12" t="s">
        <v>38</v>
      </c>
      <c r="Z5" s="12" t="s">
        <v>40</v>
      </c>
      <c r="AA5" s="12" t="s">
        <v>38</v>
      </c>
      <c r="AB5" s="12" t="s">
        <v>41</v>
      </c>
      <c r="AC5" s="12" t="s">
        <v>38</v>
      </c>
      <c r="AD5" s="12" t="s">
        <v>42</v>
      </c>
      <c r="AE5" s="12" t="s">
        <v>38</v>
      </c>
      <c r="AF5" s="12" t="s">
        <v>35</v>
      </c>
      <c r="AG5" s="12" t="s">
        <v>38</v>
      </c>
      <c r="AH5" s="12" t="s">
        <v>36</v>
      </c>
      <c r="AI5" s="12" t="s">
        <v>38</v>
      </c>
      <c r="AJ5" s="12" t="s">
        <v>37</v>
      </c>
      <c r="AK5" s="12" t="s">
        <v>38</v>
      </c>
      <c r="AL5" s="12" t="s">
        <v>39</v>
      </c>
      <c r="AM5" s="12" t="s">
        <v>38</v>
      </c>
      <c r="AN5" s="12" t="s">
        <v>40</v>
      </c>
      <c r="AO5" s="12"/>
      <c r="AP5" s="12" t="s">
        <v>41</v>
      </c>
      <c r="AQ5" s="12" t="s">
        <v>38</v>
      </c>
    </row>
    <row r="6" ht="11.25" customHeight="1" spans="1:43">
      <c r="A6" s="7"/>
      <c r="B6" s="13"/>
      <c r="C6" s="14"/>
      <c r="D6" s="12"/>
      <c r="E6" s="12"/>
      <c r="F6" s="12"/>
      <c r="G6" s="12"/>
      <c r="H6" s="12"/>
      <c r="I6" s="12"/>
      <c r="J6" s="12" t="s">
        <v>39</v>
      </c>
      <c r="K6" s="12"/>
      <c r="L6" s="12" t="s">
        <v>40</v>
      </c>
      <c r="M6" s="12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ht="6" customHeight="1" spans="1:43">
      <c r="A7" s="7"/>
      <c r="B7" s="15"/>
      <c r="C7" s="16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ht="31.5" customHeight="1" spans="1:43">
      <c r="A8" s="7"/>
      <c r="B8" s="12" t="s">
        <v>44</v>
      </c>
      <c r="C8" s="12" t="s">
        <v>45</v>
      </c>
      <c r="D8" s="12" t="s">
        <v>44</v>
      </c>
      <c r="E8" s="12" t="s">
        <v>45</v>
      </c>
      <c r="F8" s="12" t="s">
        <v>44</v>
      </c>
      <c r="G8" s="12" t="s">
        <v>45</v>
      </c>
      <c r="H8" s="12" t="s">
        <v>44</v>
      </c>
      <c r="I8" s="12" t="s">
        <v>45</v>
      </c>
      <c r="J8" s="12" t="s">
        <v>44</v>
      </c>
      <c r="K8" s="12" t="s">
        <v>45</v>
      </c>
      <c r="L8" s="12" t="s">
        <v>44</v>
      </c>
      <c r="M8" s="12" t="s">
        <v>45</v>
      </c>
      <c r="N8" s="12" t="s">
        <v>44</v>
      </c>
      <c r="O8" s="12" t="s">
        <v>45</v>
      </c>
      <c r="P8" s="12" t="s">
        <v>44</v>
      </c>
      <c r="Q8" s="12" t="s">
        <v>45</v>
      </c>
      <c r="R8" s="12" t="s">
        <v>44</v>
      </c>
      <c r="S8" s="12" t="s">
        <v>45</v>
      </c>
      <c r="T8" s="12" t="s">
        <v>44</v>
      </c>
      <c r="U8" s="12" t="s">
        <v>45</v>
      </c>
      <c r="V8" s="12" t="s">
        <v>44</v>
      </c>
      <c r="W8" s="12" t="s">
        <v>45</v>
      </c>
      <c r="X8" s="12" t="s">
        <v>44</v>
      </c>
      <c r="Y8" s="12" t="s">
        <v>45</v>
      </c>
      <c r="Z8" s="12" t="s">
        <v>44</v>
      </c>
      <c r="AA8" s="12" t="s">
        <v>45</v>
      </c>
      <c r="AB8" s="12" t="s">
        <v>44</v>
      </c>
      <c r="AC8" s="12" t="s">
        <v>45</v>
      </c>
      <c r="AD8" s="12" t="s">
        <v>44</v>
      </c>
      <c r="AE8" s="12" t="s">
        <v>45</v>
      </c>
      <c r="AF8" s="12" t="s">
        <v>44</v>
      </c>
      <c r="AG8" s="12" t="s">
        <v>45</v>
      </c>
      <c r="AH8" s="12" t="s">
        <v>44</v>
      </c>
      <c r="AI8" s="12" t="s">
        <v>45</v>
      </c>
      <c r="AJ8" s="12" t="s">
        <v>44</v>
      </c>
      <c r="AK8" s="12" t="s">
        <v>45</v>
      </c>
      <c r="AL8" s="12" t="s">
        <v>44</v>
      </c>
      <c r="AM8" s="12" t="s">
        <v>45</v>
      </c>
      <c r="AN8" s="12" t="s">
        <v>44</v>
      </c>
      <c r="AO8" s="12" t="s">
        <v>45</v>
      </c>
      <c r="AP8" s="12" t="s">
        <v>44</v>
      </c>
      <c r="AQ8" s="12" t="s">
        <v>45</v>
      </c>
    </row>
    <row r="9" s="1" customFormat="1" ht="30" customHeight="1" spans="1:44">
      <c r="A9" s="7" t="s">
        <v>46</v>
      </c>
      <c r="B9" s="17">
        <f>D9+F9+H9+J9+L9+N9</f>
        <v>21</v>
      </c>
      <c r="C9" s="17">
        <f>E9+G9+I9+K9+M9+O9</f>
        <v>10.75</v>
      </c>
      <c r="D9" s="17">
        <f t="shared" ref="D9:O9" si="0">R9+AF9</f>
        <v>1</v>
      </c>
      <c r="E9" s="17">
        <f t="shared" si="0"/>
        <v>1</v>
      </c>
      <c r="F9" s="17">
        <f t="shared" si="0"/>
        <v>8</v>
      </c>
      <c r="G9" s="17">
        <f t="shared" si="0"/>
        <v>5.2</v>
      </c>
      <c r="H9" s="17">
        <f t="shared" si="0"/>
        <v>6</v>
      </c>
      <c r="I9" s="17">
        <f t="shared" si="0"/>
        <v>2.25</v>
      </c>
      <c r="J9" s="17">
        <f t="shared" si="0"/>
        <v>3</v>
      </c>
      <c r="K9" s="17">
        <f t="shared" si="0"/>
        <v>1.8</v>
      </c>
      <c r="L9" s="17">
        <f t="shared" si="0"/>
        <v>3</v>
      </c>
      <c r="M9" s="17">
        <f t="shared" si="0"/>
        <v>0.5</v>
      </c>
      <c r="N9" s="17">
        <f t="shared" si="0"/>
        <v>0</v>
      </c>
      <c r="O9" s="17">
        <f t="shared" si="0"/>
        <v>0</v>
      </c>
      <c r="P9" s="17">
        <f>R9+T9+V9+X9+Z9+AB9</f>
        <v>15</v>
      </c>
      <c r="Q9" s="17">
        <f>S9+U9+W9+Y9+AA9+AC9</f>
        <v>9</v>
      </c>
      <c r="R9" s="17">
        <v>1</v>
      </c>
      <c r="S9" s="17">
        <v>1</v>
      </c>
      <c r="T9" s="17">
        <v>5</v>
      </c>
      <c r="U9" s="17">
        <v>4</v>
      </c>
      <c r="V9" s="17">
        <v>4</v>
      </c>
      <c r="W9" s="17">
        <v>1.8</v>
      </c>
      <c r="X9" s="17">
        <v>3</v>
      </c>
      <c r="Y9" s="17">
        <v>1.8</v>
      </c>
      <c r="Z9" s="17">
        <v>2</v>
      </c>
      <c r="AA9" s="17">
        <v>0.4</v>
      </c>
      <c r="AB9" s="17">
        <v>0</v>
      </c>
      <c r="AC9" s="17">
        <v>0</v>
      </c>
      <c r="AD9" s="17">
        <f>AF9+AH9+AJ9+AL9+AN9+AP9</f>
        <v>6</v>
      </c>
      <c r="AE9" s="17">
        <f>AG9+AI9+AK9+AM9+AO9+AQ9</f>
        <v>1.75</v>
      </c>
      <c r="AF9" s="17">
        <v>0</v>
      </c>
      <c r="AG9" s="17">
        <v>0</v>
      </c>
      <c r="AH9" s="17">
        <v>3</v>
      </c>
      <c r="AI9" s="17">
        <v>1.2</v>
      </c>
      <c r="AJ9" s="17">
        <v>2</v>
      </c>
      <c r="AK9" s="17">
        <v>0.45</v>
      </c>
      <c r="AL9" s="17">
        <v>0</v>
      </c>
      <c r="AM9" s="17">
        <v>0</v>
      </c>
      <c r="AN9" s="17">
        <v>1</v>
      </c>
      <c r="AO9" s="17">
        <v>0.1</v>
      </c>
      <c r="AP9" s="17">
        <v>0</v>
      </c>
      <c r="AQ9" s="17">
        <v>0</v>
      </c>
      <c r="AR9" s="2"/>
    </row>
    <row r="10" s="1" customFormat="1" ht="30" customHeight="1" spans="1:44">
      <c r="A10" s="7" t="s">
        <v>47</v>
      </c>
      <c r="B10" s="17">
        <f t="shared" ref="B10:B14" si="1">D10+F10+H10+J10+L10+N10</f>
        <v>50</v>
      </c>
      <c r="C10" s="17">
        <f t="shared" ref="C10:C14" si="2">E10+G10+I10+K10+M10+O10</f>
        <v>25.3</v>
      </c>
      <c r="D10" s="17">
        <f t="shared" ref="D10:O10" si="3">R10+AF10</f>
        <v>2</v>
      </c>
      <c r="E10" s="17">
        <f t="shared" si="3"/>
        <v>1.3</v>
      </c>
      <c r="F10" s="17">
        <f t="shared" si="3"/>
        <v>12</v>
      </c>
      <c r="G10" s="17">
        <f t="shared" si="3"/>
        <v>8.4</v>
      </c>
      <c r="H10" s="17">
        <f t="shared" si="3"/>
        <v>14</v>
      </c>
      <c r="I10" s="17">
        <f t="shared" si="3"/>
        <v>9.1</v>
      </c>
      <c r="J10" s="17">
        <f t="shared" si="3"/>
        <v>6</v>
      </c>
      <c r="K10" s="17">
        <f t="shared" si="3"/>
        <v>3.6</v>
      </c>
      <c r="L10" s="17">
        <f t="shared" si="3"/>
        <v>15</v>
      </c>
      <c r="M10" s="17">
        <f t="shared" si="3"/>
        <v>2.7</v>
      </c>
      <c r="N10" s="17">
        <f t="shared" si="3"/>
        <v>1</v>
      </c>
      <c r="O10" s="17">
        <f t="shared" si="3"/>
        <v>0.2</v>
      </c>
      <c r="P10" s="17">
        <f t="shared" ref="P10:P14" si="4">R10+T10+V10+X10+Z10+AB10</f>
        <v>41</v>
      </c>
      <c r="Q10" s="17">
        <f t="shared" ref="Q10:Q14" si="5">S10+U10+W10+Y10+AA10+AC10</f>
        <v>22.6</v>
      </c>
      <c r="R10" s="17">
        <v>1</v>
      </c>
      <c r="S10" s="17">
        <v>0.8</v>
      </c>
      <c r="T10" s="17">
        <v>9</v>
      </c>
      <c r="U10" s="17">
        <v>7.2</v>
      </c>
      <c r="V10" s="17">
        <v>12</v>
      </c>
      <c r="W10" s="17">
        <v>8.4</v>
      </c>
      <c r="X10" s="17">
        <v>6</v>
      </c>
      <c r="Y10" s="17">
        <v>3.6</v>
      </c>
      <c r="Z10" s="17">
        <v>12</v>
      </c>
      <c r="AA10" s="17">
        <v>2.4</v>
      </c>
      <c r="AB10" s="17">
        <v>1</v>
      </c>
      <c r="AC10" s="17">
        <v>0.2</v>
      </c>
      <c r="AD10" s="17">
        <f t="shared" ref="AD10:AD13" si="6">AF10+AH10+AJ10+AL10+AN10+AP10</f>
        <v>9</v>
      </c>
      <c r="AE10" s="17">
        <f t="shared" ref="AE10:AE13" si="7">AG10+AI10+AK10+AM10+AO10+AQ10</f>
        <v>2.7</v>
      </c>
      <c r="AF10" s="17">
        <v>1</v>
      </c>
      <c r="AG10" s="17">
        <v>0.5</v>
      </c>
      <c r="AH10" s="17">
        <v>3</v>
      </c>
      <c r="AI10" s="17">
        <v>1.2</v>
      </c>
      <c r="AJ10" s="17">
        <v>2</v>
      </c>
      <c r="AK10" s="17">
        <v>0.7</v>
      </c>
      <c r="AL10" s="17">
        <v>0</v>
      </c>
      <c r="AM10" s="17">
        <v>0</v>
      </c>
      <c r="AN10" s="17">
        <v>3</v>
      </c>
      <c r="AO10" s="17">
        <v>0.3</v>
      </c>
      <c r="AP10" s="17">
        <v>0</v>
      </c>
      <c r="AQ10" s="17">
        <v>0</v>
      </c>
      <c r="AR10" s="2"/>
    </row>
    <row r="11" s="1" customFormat="1" ht="30" customHeight="1" spans="1:44">
      <c r="A11" s="7" t="s">
        <v>48</v>
      </c>
      <c r="B11" s="17">
        <f t="shared" si="1"/>
        <v>27</v>
      </c>
      <c r="C11" s="17">
        <f t="shared" si="2"/>
        <v>15.15</v>
      </c>
      <c r="D11" s="17">
        <f t="shared" ref="D11:O11" si="8">R11+AF11</f>
        <v>2</v>
      </c>
      <c r="E11" s="17">
        <f t="shared" si="8"/>
        <v>1.5</v>
      </c>
      <c r="F11" s="17">
        <f t="shared" si="8"/>
        <v>4</v>
      </c>
      <c r="G11" s="17">
        <f t="shared" si="8"/>
        <v>2.8</v>
      </c>
      <c r="H11" s="17">
        <f t="shared" si="8"/>
        <v>13</v>
      </c>
      <c r="I11" s="17">
        <f t="shared" si="8"/>
        <v>8.05</v>
      </c>
      <c r="J11" s="17">
        <f t="shared" si="8"/>
        <v>3</v>
      </c>
      <c r="K11" s="17">
        <f t="shared" si="8"/>
        <v>1.8</v>
      </c>
      <c r="L11" s="17">
        <f t="shared" si="8"/>
        <v>3</v>
      </c>
      <c r="M11" s="17">
        <f t="shared" si="8"/>
        <v>0.6</v>
      </c>
      <c r="N11" s="17">
        <f t="shared" si="8"/>
        <v>2</v>
      </c>
      <c r="O11" s="17">
        <f t="shared" si="8"/>
        <v>0.4</v>
      </c>
      <c r="P11" s="17">
        <f t="shared" si="4"/>
        <v>22</v>
      </c>
      <c r="Q11" s="17">
        <f t="shared" si="5"/>
        <v>13.2</v>
      </c>
      <c r="R11" s="17">
        <v>1</v>
      </c>
      <c r="S11" s="17">
        <v>1</v>
      </c>
      <c r="T11" s="17">
        <v>3</v>
      </c>
      <c r="U11" s="17">
        <v>2.4</v>
      </c>
      <c r="V11" s="17">
        <v>10</v>
      </c>
      <c r="W11" s="17">
        <v>7</v>
      </c>
      <c r="X11" s="17">
        <v>3</v>
      </c>
      <c r="Y11" s="17">
        <v>1.8</v>
      </c>
      <c r="Z11" s="17">
        <v>3</v>
      </c>
      <c r="AA11" s="17">
        <v>0.6</v>
      </c>
      <c r="AB11" s="17">
        <v>2</v>
      </c>
      <c r="AC11" s="17">
        <v>0.4</v>
      </c>
      <c r="AD11" s="17">
        <f t="shared" si="6"/>
        <v>5</v>
      </c>
      <c r="AE11" s="17">
        <f t="shared" si="7"/>
        <v>1.95</v>
      </c>
      <c r="AF11" s="17">
        <v>1</v>
      </c>
      <c r="AG11" s="17">
        <v>0.5</v>
      </c>
      <c r="AH11" s="17">
        <v>1</v>
      </c>
      <c r="AI11" s="17">
        <v>0.4</v>
      </c>
      <c r="AJ11" s="17">
        <v>3</v>
      </c>
      <c r="AK11" s="17">
        <v>1.05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2"/>
    </row>
    <row r="12" s="1" customFormat="1" ht="30" customHeight="1" spans="1:44">
      <c r="A12" s="7" t="s">
        <v>49</v>
      </c>
      <c r="B12" s="17">
        <f t="shared" si="1"/>
        <v>26</v>
      </c>
      <c r="C12" s="17">
        <f t="shared" si="2"/>
        <v>16.5</v>
      </c>
      <c r="D12" s="17">
        <f t="shared" ref="D12:O12" si="9">R12+AF12</f>
        <v>3</v>
      </c>
      <c r="E12" s="17">
        <f t="shared" si="9"/>
        <v>3</v>
      </c>
      <c r="F12" s="17">
        <f t="shared" si="9"/>
        <v>8</v>
      </c>
      <c r="G12" s="17">
        <f t="shared" si="9"/>
        <v>6.4</v>
      </c>
      <c r="H12" s="17">
        <f t="shared" si="9"/>
        <v>10</v>
      </c>
      <c r="I12" s="17">
        <f t="shared" si="9"/>
        <v>5.6</v>
      </c>
      <c r="J12" s="17">
        <f t="shared" si="9"/>
        <v>2</v>
      </c>
      <c r="K12" s="17">
        <f t="shared" si="9"/>
        <v>0.9</v>
      </c>
      <c r="L12" s="17">
        <f t="shared" si="9"/>
        <v>3</v>
      </c>
      <c r="M12" s="17">
        <f t="shared" si="9"/>
        <v>0.6</v>
      </c>
      <c r="N12" s="17">
        <f t="shared" si="9"/>
        <v>0</v>
      </c>
      <c r="O12" s="17">
        <f t="shared" si="9"/>
        <v>0</v>
      </c>
      <c r="P12" s="17">
        <f t="shared" si="4"/>
        <v>21</v>
      </c>
      <c r="Q12" s="17">
        <f t="shared" si="5"/>
        <v>14.8</v>
      </c>
      <c r="R12" s="17">
        <v>3</v>
      </c>
      <c r="S12" s="17">
        <v>3</v>
      </c>
      <c r="T12" s="17">
        <v>8</v>
      </c>
      <c r="U12" s="17">
        <v>6.4</v>
      </c>
      <c r="V12" s="17">
        <v>6</v>
      </c>
      <c r="W12" s="17">
        <v>4.2</v>
      </c>
      <c r="X12" s="17">
        <v>1</v>
      </c>
      <c r="Y12" s="17">
        <v>0.6</v>
      </c>
      <c r="Z12" s="17">
        <v>3</v>
      </c>
      <c r="AA12" s="17">
        <v>0.6</v>
      </c>
      <c r="AB12" s="17">
        <v>0</v>
      </c>
      <c r="AC12" s="17">
        <v>0</v>
      </c>
      <c r="AD12" s="17">
        <f t="shared" si="6"/>
        <v>5</v>
      </c>
      <c r="AE12" s="17">
        <f t="shared" si="7"/>
        <v>1.7</v>
      </c>
      <c r="AF12" s="17">
        <v>0</v>
      </c>
      <c r="AG12" s="17">
        <v>0</v>
      </c>
      <c r="AH12" s="17">
        <v>0</v>
      </c>
      <c r="AI12" s="17">
        <v>0</v>
      </c>
      <c r="AJ12" s="17">
        <v>4</v>
      </c>
      <c r="AK12" s="17">
        <v>1.4</v>
      </c>
      <c r="AL12" s="17">
        <v>1</v>
      </c>
      <c r="AM12" s="17">
        <v>0.3</v>
      </c>
      <c r="AN12" s="17">
        <v>0</v>
      </c>
      <c r="AO12" s="17">
        <v>0</v>
      </c>
      <c r="AP12" s="17">
        <v>0</v>
      </c>
      <c r="AQ12" s="17">
        <v>0</v>
      </c>
      <c r="AR12" s="2"/>
    </row>
    <row r="13" s="1" customFormat="1" ht="30" customHeight="1" spans="1:44">
      <c r="A13" s="7" t="s">
        <v>50</v>
      </c>
      <c r="B13" s="17">
        <f t="shared" si="1"/>
        <v>20</v>
      </c>
      <c r="C13" s="17">
        <f t="shared" si="2"/>
        <v>11.85</v>
      </c>
      <c r="D13" s="17">
        <f t="shared" ref="D13:O13" si="10">R13+AF13</f>
        <v>0</v>
      </c>
      <c r="E13" s="17">
        <f t="shared" si="10"/>
        <v>0</v>
      </c>
      <c r="F13" s="17">
        <f t="shared" si="10"/>
        <v>5</v>
      </c>
      <c r="G13" s="17">
        <f t="shared" si="10"/>
        <v>4</v>
      </c>
      <c r="H13" s="17">
        <f t="shared" si="10"/>
        <v>10</v>
      </c>
      <c r="I13" s="17">
        <f t="shared" si="10"/>
        <v>6.15</v>
      </c>
      <c r="J13" s="17">
        <f t="shared" si="10"/>
        <v>2</v>
      </c>
      <c r="K13" s="17">
        <f t="shared" si="10"/>
        <v>1.2</v>
      </c>
      <c r="L13" s="17">
        <f t="shared" si="10"/>
        <v>2</v>
      </c>
      <c r="M13" s="17">
        <f t="shared" si="10"/>
        <v>0.3</v>
      </c>
      <c r="N13" s="17">
        <f t="shared" si="10"/>
        <v>1</v>
      </c>
      <c r="O13" s="17">
        <f t="shared" si="10"/>
        <v>0.2</v>
      </c>
      <c r="P13" s="17">
        <f t="shared" si="4"/>
        <v>18</v>
      </c>
      <c r="Q13" s="17">
        <f t="shared" si="5"/>
        <v>11.4</v>
      </c>
      <c r="R13" s="17">
        <v>0</v>
      </c>
      <c r="S13" s="17">
        <v>0</v>
      </c>
      <c r="T13" s="17">
        <v>5</v>
      </c>
      <c r="U13" s="17">
        <v>4</v>
      </c>
      <c r="V13" s="17">
        <v>9</v>
      </c>
      <c r="W13" s="17">
        <v>5.8</v>
      </c>
      <c r="X13" s="17">
        <v>2</v>
      </c>
      <c r="Y13" s="17">
        <v>1.2</v>
      </c>
      <c r="Z13" s="17">
        <v>1</v>
      </c>
      <c r="AA13" s="17">
        <v>0.2</v>
      </c>
      <c r="AB13" s="17">
        <v>1</v>
      </c>
      <c r="AC13" s="17">
        <v>0.2</v>
      </c>
      <c r="AD13" s="17">
        <f t="shared" si="6"/>
        <v>2</v>
      </c>
      <c r="AE13" s="17">
        <f t="shared" si="7"/>
        <v>0.45</v>
      </c>
      <c r="AF13" s="17">
        <v>0</v>
      </c>
      <c r="AG13" s="17">
        <v>0</v>
      </c>
      <c r="AH13" s="17">
        <v>0</v>
      </c>
      <c r="AI13" s="17">
        <v>0</v>
      </c>
      <c r="AJ13" s="17">
        <v>1</v>
      </c>
      <c r="AK13" s="17">
        <v>0.35</v>
      </c>
      <c r="AL13" s="17">
        <v>0</v>
      </c>
      <c r="AM13" s="17">
        <v>0</v>
      </c>
      <c r="AN13" s="17">
        <v>1</v>
      </c>
      <c r="AO13" s="17">
        <v>0.1</v>
      </c>
      <c r="AP13" s="17">
        <v>0</v>
      </c>
      <c r="AQ13" s="17">
        <v>0</v>
      </c>
      <c r="AR13" s="2"/>
    </row>
    <row r="14" s="1" customFormat="1" ht="30" customHeight="1" spans="1:44">
      <c r="A14" s="7" t="s">
        <v>51</v>
      </c>
      <c r="B14" s="17">
        <f t="shared" si="1"/>
        <v>14</v>
      </c>
      <c r="C14" s="17">
        <f t="shared" si="2"/>
        <v>7.95</v>
      </c>
      <c r="D14" s="17">
        <f t="shared" ref="D14:O14" si="11">R14+AF14</f>
        <v>4</v>
      </c>
      <c r="E14" s="17">
        <f t="shared" si="11"/>
        <v>4</v>
      </c>
      <c r="F14" s="17">
        <f t="shared" si="11"/>
        <v>2</v>
      </c>
      <c r="G14" s="17">
        <f t="shared" si="11"/>
        <v>1.2</v>
      </c>
      <c r="H14" s="17">
        <f t="shared" si="11"/>
        <v>1</v>
      </c>
      <c r="I14" s="17">
        <f t="shared" si="11"/>
        <v>0.35</v>
      </c>
      <c r="J14" s="17">
        <f t="shared" si="11"/>
        <v>4</v>
      </c>
      <c r="K14" s="17">
        <f t="shared" si="11"/>
        <v>1.8</v>
      </c>
      <c r="L14" s="17">
        <f t="shared" si="11"/>
        <v>3</v>
      </c>
      <c r="M14" s="17">
        <f t="shared" si="11"/>
        <v>0.6</v>
      </c>
      <c r="N14" s="17">
        <f t="shared" si="11"/>
        <v>0</v>
      </c>
      <c r="O14" s="17">
        <f t="shared" si="11"/>
        <v>0</v>
      </c>
      <c r="P14" s="17">
        <f t="shared" si="4"/>
        <v>10</v>
      </c>
      <c r="Q14" s="17">
        <f t="shared" si="5"/>
        <v>6.6</v>
      </c>
      <c r="R14" s="17">
        <v>4</v>
      </c>
      <c r="S14" s="17">
        <v>4</v>
      </c>
      <c r="T14" s="17">
        <v>1</v>
      </c>
      <c r="U14" s="17">
        <v>0.8</v>
      </c>
      <c r="V14" s="17">
        <v>0</v>
      </c>
      <c r="W14" s="17">
        <v>0</v>
      </c>
      <c r="X14" s="17">
        <v>2</v>
      </c>
      <c r="Y14" s="17">
        <v>1.2</v>
      </c>
      <c r="Z14" s="17">
        <v>3</v>
      </c>
      <c r="AA14" s="17">
        <v>0.6</v>
      </c>
      <c r="AB14" s="17">
        <v>0</v>
      </c>
      <c r="AC14" s="17">
        <v>0</v>
      </c>
      <c r="AD14" s="17">
        <f t="shared" ref="AD14:AD19" si="12">AF14+AH14+AJ14+AL14+AN14+AP14</f>
        <v>4</v>
      </c>
      <c r="AE14" s="17">
        <f t="shared" ref="AE14:AE19" si="13">AG14+AI14+AK14+AM14+AO14+AQ14</f>
        <v>1.35</v>
      </c>
      <c r="AF14" s="17">
        <v>0</v>
      </c>
      <c r="AG14" s="17">
        <v>0</v>
      </c>
      <c r="AH14" s="17">
        <v>1</v>
      </c>
      <c r="AI14" s="17">
        <v>0.4</v>
      </c>
      <c r="AJ14" s="17">
        <v>1</v>
      </c>
      <c r="AK14" s="17">
        <v>0.35</v>
      </c>
      <c r="AL14" s="17">
        <v>2</v>
      </c>
      <c r="AM14" s="17">
        <v>0.6</v>
      </c>
      <c r="AN14" s="17">
        <v>0</v>
      </c>
      <c r="AO14" s="17">
        <v>0</v>
      </c>
      <c r="AP14" s="17">
        <v>0</v>
      </c>
      <c r="AQ14" s="17">
        <v>0</v>
      </c>
      <c r="AR14" s="2"/>
    </row>
    <row r="15" s="1" customFormat="1" ht="30" customHeight="1" spans="1:44">
      <c r="A15" s="7" t="s">
        <v>52</v>
      </c>
      <c r="B15" s="17">
        <f t="shared" ref="B15:B20" si="14">D15+F15+H15+J15+L15+N15</f>
        <v>17</v>
      </c>
      <c r="C15" s="17">
        <f t="shared" ref="C15:C20" si="15">E15+G15+I15+K15+M15+O15</f>
        <v>7.65</v>
      </c>
      <c r="D15" s="17">
        <f t="shared" ref="D15:O15" si="16">R15+AF15</f>
        <v>0</v>
      </c>
      <c r="E15" s="17">
        <f t="shared" si="16"/>
        <v>0</v>
      </c>
      <c r="F15" s="17">
        <f t="shared" si="16"/>
        <v>2</v>
      </c>
      <c r="G15" s="17">
        <f t="shared" si="16"/>
        <v>1.6</v>
      </c>
      <c r="H15" s="17">
        <f t="shared" si="16"/>
        <v>7</v>
      </c>
      <c r="I15" s="17">
        <f t="shared" si="16"/>
        <v>3.85</v>
      </c>
      <c r="J15" s="17">
        <f t="shared" si="16"/>
        <v>3</v>
      </c>
      <c r="K15" s="17">
        <f t="shared" si="16"/>
        <v>1.5</v>
      </c>
      <c r="L15" s="17">
        <f t="shared" si="16"/>
        <v>5</v>
      </c>
      <c r="M15" s="17">
        <f t="shared" si="16"/>
        <v>0.7</v>
      </c>
      <c r="N15" s="17">
        <f t="shared" si="16"/>
        <v>0</v>
      </c>
      <c r="O15" s="17">
        <f t="shared" si="16"/>
        <v>0</v>
      </c>
      <c r="P15" s="17">
        <f t="shared" ref="P15:P20" si="17">R15+T15+V15+X15+Z15+AB15</f>
        <v>10</v>
      </c>
      <c r="Q15" s="17">
        <f t="shared" ref="Q15:Q20" si="18">S15+U15+W15+Y15+AA15+AC15</f>
        <v>6</v>
      </c>
      <c r="R15" s="17">
        <v>0</v>
      </c>
      <c r="S15" s="17">
        <v>0</v>
      </c>
      <c r="T15" s="17">
        <v>2</v>
      </c>
      <c r="U15" s="17">
        <v>1.6</v>
      </c>
      <c r="V15" s="17">
        <v>4</v>
      </c>
      <c r="W15" s="17">
        <v>2.8</v>
      </c>
      <c r="X15" s="17">
        <v>2</v>
      </c>
      <c r="Y15" s="17">
        <v>1.2</v>
      </c>
      <c r="Z15" s="17">
        <v>2</v>
      </c>
      <c r="AA15" s="17">
        <v>0.4</v>
      </c>
      <c r="AB15" s="17">
        <v>0</v>
      </c>
      <c r="AC15" s="17">
        <v>0</v>
      </c>
      <c r="AD15" s="17">
        <f t="shared" si="12"/>
        <v>7</v>
      </c>
      <c r="AE15" s="17">
        <f t="shared" si="13"/>
        <v>1.65</v>
      </c>
      <c r="AF15" s="17">
        <v>0</v>
      </c>
      <c r="AG15" s="17">
        <v>0</v>
      </c>
      <c r="AH15" s="17">
        <v>0</v>
      </c>
      <c r="AI15" s="17">
        <v>0</v>
      </c>
      <c r="AJ15" s="17">
        <v>3</v>
      </c>
      <c r="AK15" s="17">
        <v>1.05</v>
      </c>
      <c r="AL15" s="17">
        <v>1</v>
      </c>
      <c r="AM15" s="17">
        <v>0.3</v>
      </c>
      <c r="AN15" s="17">
        <v>3</v>
      </c>
      <c r="AO15" s="17">
        <v>0.3</v>
      </c>
      <c r="AP15" s="17">
        <v>0</v>
      </c>
      <c r="AQ15" s="17">
        <v>0</v>
      </c>
      <c r="AR15" s="2"/>
    </row>
    <row r="16" s="1" customFormat="1" ht="30" customHeight="1" spans="1:44">
      <c r="A16" s="7" t="s">
        <v>22</v>
      </c>
      <c r="B16" s="17">
        <f t="shared" si="14"/>
        <v>10</v>
      </c>
      <c r="C16" s="17">
        <f t="shared" si="15"/>
        <v>5.3</v>
      </c>
      <c r="D16" s="17">
        <f t="shared" ref="D16:O16" si="19">R16+AF16</f>
        <v>0</v>
      </c>
      <c r="E16" s="17">
        <f t="shared" si="19"/>
        <v>0</v>
      </c>
      <c r="F16" s="17">
        <f t="shared" si="19"/>
        <v>1</v>
      </c>
      <c r="G16" s="17">
        <f t="shared" si="19"/>
        <v>0.8</v>
      </c>
      <c r="H16" s="17">
        <f t="shared" si="19"/>
        <v>7</v>
      </c>
      <c r="I16" s="17">
        <f t="shared" si="19"/>
        <v>4.2</v>
      </c>
      <c r="J16" s="17">
        <f t="shared" si="19"/>
        <v>0</v>
      </c>
      <c r="K16" s="17">
        <f t="shared" si="19"/>
        <v>0</v>
      </c>
      <c r="L16" s="17">
        <f t="shared" si="19"/>
        <v>2</v>
      </c>
      <c r="M16" s="17">
        <f t="shared" si="19"/>
        <v>0.3</v>
      </c>
      <c r="N16" s="17">
        <f t="shared" si="19"/>
        <v>0</v>
      </c>
      <c r="O16" s="17">
        <f t="shared" si="19"/>
        <v>0</v>
      </c>
      <c r="P16" s="17">
        <f t="shared" si="17"/>
        <v>7</v>
      </c>
      <c r="Q16" s="17">
        <f t="shared" si="18"/>
        <v>4.5</v>
      </c>
      <c r="R16" s="17">
        <v>0</v>
      </c>
      <c r="S16" s="17">
        <v>0</v>
      </c>
      <c r="T16" s="17">
        <v>1</v>
      </c>
      <c r="U16" s="17">
        <v>0.8</v>
      </c>
      <c r="V16" s="17">
        <v>5</v>
      </c>
      <c r="W16" s="17">
        <v>3.5</v>
      </c>
      <c r="X16" s="17">
        <v>0</v>
      </c>
      <c r="Y16" s="17">
        <v>0</v>
      </c>
      <c r="Z16" s="17">
        <v>1</v>
      </c>
      <c r="AA16" s="17">
        <v>0.2</v>
      </c>
      <c r="AB16" s="17">
        <v>0</v>
      </c>
      <c r="AC16" s="17">
        <v>0</v>
      </c>
      <c r="AD16" s="17">
        <f t="shared" si="12"/>
        <v>3</v>
      </c>
      <c r="AE16" s="17">
        <f t="shared" si="13"/>
        <v>0.8</v>
      </c>
      <c r="AF16" s="17">
        <v>0</v>
      </c>
      <c r="AG16" s="17">
        <v>0</v>
      </c>
      <c r="AH16" s="17">
        <v>0</v>
      </c>
      <c r="AI16" s="17">
        <v>0</v>
      </c>
      <c r="AJ16" s="17">
        <v>2</v>
      </c>
      <c r="AK16" s="17">
        <v>0.7</v>
      </c>
      <c r="AL16" s="17">
        <v>0</v>
      </c>
      <c r="AM16" s="17">
        <v>0</v>
      </c>
      <c r="AN16" s="17">
        <v>1</v>
      </c>
      <c r="AO16" s="17">
        <v>0.1</v>
      </c>
      <c r="AP16" s="17">
        <v>0</v>
      </c>
      <c r="AQ16" s="17">
        <v>0</v>
      </c>
      <c r="AR16" s="2"/>
    </row>
    <row r="17" s="1" customFormat="1" ht="30" customHeight="1" spans="1:44">
      <c r="A17" s="7" t="s">
        <v>24</v>
      </c>
      <c r="B17" s="17">
        <f t="shared" si="14"/>
        <v>27</v>
      </c>
      <c r="C17" s="17">
        <f t="shared" si="15"/>
        <v>13.8</v>
      </c>
      <c r="D17" s="17">
        <f t="shared" ref="D17:O17" si="20">R17+AF17</f>
        <v>1</v>
      </c>
      <c r="E17" s="17">
        <f t="shared" si="20"/>
        <v>1</v>
      </c>
      <c r="F17" s="17">
        <f t="shared" si="20"/>
        <v>7</v>
      </c>
      <c r="G17" s="17">
        <f t="shared" si="20"/>
        <v>5.2</v>
      </c>
      <c r="H17" s="17">
        <f t="shared" si="20"/>
        <v>9</v>
      </c>
      <c r="I17" s="17">
        <f t="shared" si="20"/>
        <v>4.9</v>
      </c>
      <c r="J17" s="17">
        <f t="shared" si="20"/>
        <v>4</v>
      </c>
      <c r="K17" s="17">
        <f t="shared" si="20"/>
        <v>1.8</v>
      </c>
      <c r="L17" s="17">
        <f t="shared" si="20"/>
        <v>6</v>
      </c>
      <c r="M17" s="17">
        <f t="shared" si="20"/>
        <v>0.9</v>
      </c>
      <c r="N17" s="17">
        <f t="shared" si="20"/>
        <v>0</v>
      </c>
      <c r="O17" s="17">
        <f t="shared" si="20"/>
        <v>0</v>
      </c>
      <c r="P17" s="17">
        <f t="shared" si="17"/>
        <v>17</v>
      </c>
      <c r="Q17" s="17">
        <f t="shared" si="18"/>
        <v>11.1</v>
      </c>
      <c r="R17" s="17">
        <v>1</v>
      </c>
      <c r="S17" s="17">
        <v>1</v>
      </c>
      <c r="T17" s="17">
        <v>6</v>
      </c>
      <c r="U17" s="17">
        <v>4.8</v>
      </c>
      <c r="V17" s="17">
        <v>5</v>
      </c>
      <c r="W17" s="17">
        <v>3.5</v>
      </c>
      <c r="X17" s="17">
        <v>2</v>
      </c>
      <c r="Y17" s="17">
        <v>1.2</v>
      </c>
      <c r="Z17" s="17">
        <v>3</v>
      </c>
      <c r="AA17" s="17">
        <v>0.6</v>
      </c>
      <c r="AB17" s="17">
        <v>0</v>
      </c>
      <c r="AC17" s="17">
        <v>0</v>
      </c>
      <c r="AD17" s="17">
        <f t="shared" si="12"/>
        <v>10</v>
      </c>
      <c r="AE17" s="17">
        <f t="shared" si="13"/>
        <v>2.7</v>
      </c>
      <c r="AF17" s="17">
        <v>0</v>
      </c>
      <c r="AG17" s="17">
        <v>0</v>
      </c>
      <c r="AH17" s="17">
        <v>1</v>
      </c>
      <c r="AI17" s="17">
        <v>0.4</v>
      </c>
      <c r="AJ17" s="17">
        <v>4</v>
      </c>
      <c r="AK17" s="17">
        <v>1.4</v>
      </c>
      <c r="AL17" s="17">
        <v>2</v>
      </c>
      <c r="AM17" s="17">
        <v>0.6</v>
      </c>
      <c r="AN17" s="17">
        <v>3</v>
      </c>
      <c r="AO17" s="17">
        <v>0.3</v>
      </c>
      <c r="AP17" s="17">
        <v>0</v>
      </c>
      <c r="AQ17" s="17">
        <v>0</v>
      </c>
      <c r="AR17" s="2"/>
    </row>
    <row r="18" s="1" customFormat="1" ht="30" customHeight="1" spans="1:44">
      <c r="A18" s="7" t="s">
        <v>53</v>
      </c>
      <c r="B18" s="17">
        <f t="shared" si="14"/>
        <v>15</v>
      </c>
      <c r="C18" s="17">
        <f t="shared" si="15"/>
        <v>5.7</v>
      </c>
      <c r="D18" s="17">
        <f t="shared" ref="D18:O18" si="21">R18+AF18</f>
        <v>1</v>
      </c>
      <c r="E18" s="17">
        <f t="shared" si="21"/>
        <v>0.5</v>
      </c>
      <c r="F18" s="17">
        <f t="shared" si="21"/>
        <v>1</v>
      </c>
      <c r="G18" s="17">
        <f t="shared" si="21"/>
        <v>0.4</v>
      </c>
      <c r="H18" s="17">
        <f t="shared" si="21"/>
        <v>6</v>
      </c>
      <c r="I18" s="17">
        <f t="shared" si="21"/>
        <v>3.5</v>
      </c>
      <c r="J18" s="17">
        <f t="shared" si="21"/>
        <v>1</v>
      </c>
      <c r="K18" s="17">
        <f t="shared" si="21"/>
        <v>0.3</v>
      </c>
      <c r="L18" s="17">
        <f t="shared" si="21"/>
        <v>6</v>
      </c>
      <c r="M18" s="17">
        <f t="shared" si="21"/>
        <v>1</v>
      </c>
      <c r="N18" s="17">
        <f t="shared" si="21"/>
        <v>0</v>
      </c>
      <c r="O18" s="17">
        <f t="shared" si="21"/>
        <v>0</v>
      </c>
      <c r="P18" s="17">
        <f t="shared" si="17"/>
        <v>8</v>
      </c>
      <c r="Q18" s="17">
        <f t="shared" si="18"/>
        <v>3.6</v>
      </c>
      <c r="R18" s="17">
        <v>0</v>
      </c>
      <c r="S18" s="17">
        <v>0</v>
      </c>
      <c r="T18" s="17">
        <v>0</v>
      </c>
      <c r="U18" s="17">
        <v>0</v>
      </c>
      <c r="V18" s="17">
        <v>4</v>
      </c>
      <c r="W18" s="17">
        <v>2.8</v>
      </c>
      <c r="X18" s="17">
        <v>0</v>
      </c>
      <c r="Y18" s="17">
        <v>0</v>
      </c>
      <c r="Z18" s="17">
        <v>4</v>
      </c>
      <c r="AA18" s="17">
        <v>0.8</v>
      </c>
      <c r="AB18" s="17">
        <v>0</v>
      </c>
      <c r="AC18" s="17">
        <v>0</v>
      </c>
      <c r="AD18" s="17">
        <f t="shared" si="12"/>
        <v>7</v>
      </c>
      <c r="AE18" s="17">
        <f t="shared" si="13"/>
        <v>2.1</v>
      </c>
      <c r="AF18" s="17">
        <v>1</v>
      </c>
      <c r="AG18" s="17">
        <v>0.5</v>
      </c>
      <c r="AH18" s="17">
        <v>1</v>
      </c>
      <c r="AI18" s="17">
        <v>0.4</v>
      </c>
      <c r="AJ18" s="17">
        <v>2</v>
      </c>
      <c r="AK18" s="17">
        <v>0.7</v>
      </c>
      <c r="AL18" s="17">
        <v>1</v>
      </c>
      <c r="AM18" s="17">
        <v>0.3</v>
      </c>
      <c r="AN18" s="17">
        <v>2</v>
      </c>
      <c r="AO18" s="17">
        <v>0.2</v>
      </c>
      <c r="AP18" s="17">
        <v>0</v>
      </c>
      <c r="AQ18" s="17">
        <v>0</v>
      </c>
      <c r="AR18" s="2"/>
    </row>
    <row r="19" s="1" customFormat="1" ht="30" customHeight="1" spans="1:44">
      <c r="A19" s="7" t="s">
        <v>26</v>
      </c>
      <c r="B19" s="17">
        <f t="shared" si="14"/>
        <v>22</v>
      </c>
      <c r="C19" s="17">
        <f t="shared" si="15"/>
        <v>13.1</v>
      </c>
      <c r="D19" s="17">
        <f t="shared" ref="D19:O19" si="22">R19+AF19</f>
        <v>1</v>
      </c>
      <c r="E19" s="17">
        <f t="shared" si="22"/>
        <v>1</v>
      </c>
      <c r="F19" s="17">
        <f t="shared" si="22"/>
        <v>8</v>
      </c>
      <c r="G19" s="17">
        <f t="shared" si="22"/>
        <v>6</v>
      </c>
      <c r="H19" s="17">
        <f t="shared" si="22"/>
        <v>7</v>
      </c>
      <c r="I19" s="17">
        <f t="shared" si="22"/>
        <v>4.9</v>
      </c>
      <c r="J19" s="17">
        <f t="shared" si="22"/>
        <v>1</v>
      </c>
      <c r="K19" s="17">
        <f t="shared" si="22"/>
        <v>0.3</v>
      </c>
      <c r="L19" s="17">
        <f t="shared" si="22"/>
        <v>4</v>
      </c>
      <c r="M19" s="17">
        <f t="shared" si="22"/>
        <v>0.7</v>
      </c>
      <c r="N19" s="17">
        <f t="shared" si="22"/>
        <v>1</v>
      </c>
      <c r="O19" s="17">
        <f t="shared" si="22"/>
        <v>0.2</v>
      </c>
      <c r="P19" s="17">
        <f t="shared" si="17"/>
        <v>19</v>
      </c>
      <c r="Q19" s="17">
        <f t="shared" si="18"/>
        <v>12.3</v>
      </c>
      <c r="R19" s="17">
        <v>1</v>
      </c>
      <c r="S19" s="17">
        <v>1</v>
      </c>
      <c r="T19" s="17">
        <v>7</v>
      </c>
      <c r="U19" s="17">
        <v>5.6</v>
      </c>
      <c r="V19" s="17">
        <v>7</v>
      </c>
      <c r="W19" s="17">
        <v>4.9</v>
      </c>
      <c r="X19" s="17">
        <v>0</v>
      </c>
      <c r="Y19" s="17">
        <v>0</v>
      </c>
      <c r="Z19" s="17">
        <v>3</v>
      </c>
      <c r="AA19" s="17">
        <v>0.6</v>
      </c>
      <c r="AB19" s="17">
        <v>1</v>
      </c>
      <c r="AC19" s="17">
        <v>0.2</v>
      </c>
      <c r="AD19" s="17">
        <f t="shared" si="12"/>
        <v>3</v>
      </c>
      <c r="AE19" s="17">
        <f t="shared" si="13"/>
        <v>0.8</v>
      </c>
      <c r="AF19" s="17">
        <v>0</v>
      </c>
      <c r="AG19" s="17">
        <v>0</v>
      </c>
      <c r="AH19" s="17">
        <v>1</v>
      </c>
      <c r="AI19" s="17">
        <v>0.4</v>
      </c>
      <c r="AJ19" s="17">
        <v>0</v>
      </c>
      <c r="AK19" s="17">
        <v>0</v>
      </c>
      <c r="AL19" s="17">
        <v>1</v>
      </c>
      <c r="AM19" s="17">
        <v>0.3</v>
      </c>
      <c r="AN19" s="17">
        <v>1</v>
      </c>
      <c r="AO19" s="17">
        <v>0.1</v>
      </c>
      <c r="AP19" s="17">
        <v>0</v>
      </c>
      <c r="AQ19" s="17">
        <v>0</v>
      </c>
      <c r="AR19" s="2"/>
    </row>
    <row r="20" s="1" customFormat="1" ht="30" customHeight="1" spans="1:44">
      <c r="A20" s="7" t="s">
        <v>54</v>
      </c>
      <c r="B20" s="17">
        <f t="shared" si="14"/>
        <v>5</v>
      </c>
      <c r="C20" s="17">
        <f t="shared" si="15"/>
        <v>3.4</v>
      </c>
      <c r="D20" s="17">
        <f t="shared" ref="D20:O20" si="23">R20+AF20</f>
        <v>0</v>
      </c>
      <c r="E20" s="17">
        <f t="shared" si="23"/>
        <v>0</v>
      </c>
      <c r="F20" s="17">
        <f t="shared" si="23"/>
        <v>1</v>
      </c>
      <c r="G20" s="17">
        <f t="shared" si="23"/>
        <v>0.8</v>
      </c>
      <c r="H20" s="17">
        <f t="shared" si="23"/>
        <v>2</v>
      </c>
      <c r="I20" s="17">
        <f t="shared" si="23"/>
        <v>1.4</v>
      </c>
      <c r="J20" s="17">
        <f t="shared" si="23"/>
        <v>2</v>
      </c>
      <c r="K20" s="17">
        <f t="shared" si="23"/>
        <v>1.2</v>
      </c>
      <c r="L20" s="17">
        <f t="shared" si="23"/>
        <v>0</v>
      </c>
      <c r="M20" s="17">
        <f t="shared" si="23"/>
        <v>0</v>
      </c>
      <c r="N20" s="17">
        <f t="shared" si="23"/>
        <v>0</v>
      </c>
      <c r="O20" s="17">
        <f t="shared" si="23"/>
        <v>0</v>
      </c>
      <c r="P20" s="17">
        <f t="shared" si="17"/>
        <v>5</v>
      </c>
      <c r="Q20" s="17">
        <f t="shared" si="18"/>
        <v>3.4</v>
      </c>
      <c r="R20" s="17">
        <v>0</v>
      </c>
      <c r="S20" s="17">
        <v>0</v>
      </c>
      <c r="T20" s="17">
        <v>1</v>
      </c>
      <c r="U20" s="17">
        <v>0.8</v>
      </c>
      <c r="V20" s="17">
        <v>2</v>
      </c>
      <c r="W20" s="17">
        <v>1.4</v>
      </c>
      <c r="X20" s="17">
        <v>2</v>
      </c>
      <c r="Y20" s="17">
        <v>1.2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2"/>
    </row>
    <row r="21" ht="30" customHeight="1" spans="1:43">
      <c r="A21" s="7" t="s">
        <v>31</v>
      </c>
      <c r="B21" s="17">
        <f t="shared" ref="B21:AQ21" si="24">SUM(B9:B20)</f>
        <v>254</v>
      </c>
      <c r="C21" s="17">
        <f t="shared" si="24"/>
        <v>136.45</v>
      </c>
      <c r="D21" s="17">
        <f t="shared" si="24"/>
        <v>15</v>
      </c>
      <c r="E21" s="17">
        <f t="shared" si="24"/>
        <v>13.3</v>
      </c>
      <c r="F21" s="17">
        <f t="shared" si="24"/>
        <v>59</v>
      </c>
      <c r="G21" s="17">
        <f t="shared" si="24"/>
        <v>42.8</v>
      </c>
      <c r="H21" s="17">
        <f t="shared" si="24"/>
        <v>92</v>
      </c>
      <c r="I21" s="17">
        <f t="shared" si="24"/>
        <v>54.25</v>
      </c>
      <c r="J21" s="17">
        <f t="shared" si="24"/>
        <v>31</v>
      </c>
      <c r="K21" s="17">
        <f t="shared" si="24"/>
        <v>16.2</v>
      </c>
      <c r="L21" s="17">
        <f t="shared" si="24"/>
        <v>52</v>
      </c>
      <c r="M21" s="17">
        <f t="shared" si="24"/>
        <v>8.9</v>
      </c>
      <c r="N21" s="17">
        <f t="shared" si="24"/>
        <v>5</v>
      </c>
      <c r="O21" s="17">
        <f t="shared" si="24"/>
        <v>1</v>
      </c>
      <c r="P21" s="17">
        <f t="shared" si="24"/>
        <v>193</v>
      </c>
      <c r="Q21" s="17">
        <f t="shared" si="24"/>
        <v>118.5</v>
      </c>
      <c r="R21" s="17">
        <f t="shared" si="24"/>
        <v>12</v>
      </c>
      <c r="S21" s="17">
        <f t="shared" si="24"/>
        <v>11.8</v>
      </c>
      <c r="T21" s="17">
        <f t="shared" si="24"/>
        <v>48</v>
      </c>
      <c r="U21" s="17">
        <f t="shared" si="24"/>
        <v>38.4</v>
      </c>
      <c r="V21" s="17">
        <f t="shared" si="24"/>
        <v>68</v>
      </c>
      <c r="W21" s="17">
        <f t="shared" si="24"/>
        <v>46.1</v>
      </c>
      <c r="X21" s="17">
        <f t="shared" si="24"/>
        <v>23</v>
      </c>
      <c r="Y21" s="17">
        <f t="shared" si="24"/>
        <v>13.8</v>
      </c>
      <c r="Z21" s="17">
        <f t="shared" si="24"/>
        <v>37</v>
      </c>
      <c r="AA21" s="17">
        <f t="shared" si="24"/>
        <v>7.4</v>
      </c>
      <c r="AB21" s="17">
        <f t="shared" si="24"/>
        <v>5</v>
      </c>
      <c r="AC21" s="17">
        <f t="shared" si="24"/>
        <v>1</v>
      </c>
      <c r="AD21" s="17">
        <f t="shared" si="24"/>
        <v>61</v>
      </c>
      <c r="AE21" s="17">
        <f t="shared" si="24"/>
        <v>17.95</v>
      </c>
      <c r="AF21" s="17">
        <f t="shared" si="24"/>
        <v>3</v>
      </c>
      <c r="AG21" s="17">
        <f t="shared" si="24"/>
        <v>1.5</v>
      </c>
      <c r="AH21" s="17">
        <f t="shared" si="24"/>
        <v>11</v>
      </c>
      <c r="AI21" s="17">
        <f t="shared" si="24"/>
        <v>4.4</v>
      </c>
      <c r="AJ21" s="17">
        <f t="shared" si="24"/>
        <v>24</v>
      </c>
      <c r="AK21" s="17">
        <f t="shared" si="24"/>
        <v>8.15</v>
      </c>
      <c r="AL21" s="17">
        <f t="shared" si="24"/>
        <v>8</v>
      </c>
      <c r="AM21" s="17">
        <f t="shared" si="24"/>
        <v>2.4</v>
      </c>
      <c r="AN21" s="17">
        <f t="shared" si="24"/>
        <v>15</v>
      </c>
      <c r="AO21" s="17">
        <f t="shared" si="24"/>
        <v>1.5</v>
      </c>
      <c r="AP21" s="17">
        <f t="shared" si="24"/>
        <v>0</v>
      </c>
      <c r="AQ21" s="17">
        <f t="shared" si="24"/>
        <v>0</v>
      </c>
    </row>
  </sheetData>
  <mergeCells count="28">
    <mergeCell ref="A1:AQ1"/>
    <mergeCell ref="A2:AQ2"/>
    <mergeCell ref="AO3:AQ3"/>
    <mergeCell ref="B4:O4"/>
    <mergeCell ref="P4:AC4"/>
    <mergeCell ref="AD4:AQ4"/>
    <mergeCell ref="A4:A8"/>
    <mergeCell ref="B5:C7"/>
    <mergeCell ref="D5:E7"/>
    <mergeCell ref="F5:G7"/>
    <mergeCell ref="H5:I7"/>
    <mergeCell ref="J5:K7"/>
    <mergeCell ref="L5:M7"/>
    <mergeCell ref="N5:O7"/>
    <mergeCell ref="P5:Q7"/>
    <mergeCell ref="R5:S7"/>
    <mergeCell ref="T5:U7"/>
    <mergeCell ref="V5:W7"/>
    <mergeCell ref="X5:Y7"/>
    <mergeCell ref="Z5:AA7"/>
    <mergeCell ref="AB5:AC7"/>
    <mergeCell ref="AD5:AE7"/>
    <mergeCell ref="AF5:AG7"/>
    <mergeCell ref="AH5:AI7"/>
    <mergeCell ref="AJ5:AK7"/>
    <mergeCell ref="AL5:AM7"/>
    <mergeCell ref="AN5:AO7"/>
    <mergeCell ref="AP5:AQ7"/>
  </mergeCells>
  <conditionalFormatting sqref="B8:AQ8">
    <cfRule type="expression" dxfId="0" priority="7" stopIfTrue="1">
      <formula>MOD(COLUMN(),2)</formula>
    </cfRule>
    <cfRule type="expression" dxfId="1" priority="8" stopIfTrue="1">
      <formula>MOD(COLUMN(),2)</formula>
    </cfRule>
  </conditionalFormatting>
  <pageMargins left="0.314583333333333" right="0.196527777777778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FANCY</dc:creator>
  <cp:lastModifiedBy>lcy</cp:lastModifiedBy>
  <dcterms:created xsi:type="dcterms:W3CDTF">2006-09-13T11:21:00Z</dcterms:created>
  <cp:lastPrinted>2021-08-23T05:45:00Z</cp:lastPrinted>
  <dcterms:modified xsi:type="dcterms:W3CDTF">2024-09-10T02:58:05Z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C6AFAFD6924E423C9E8700739C3EAB37</vt:lpwstr>
  </property>
  <property fmtid="{D5CDD505-2E9C-101B-9397-08002B2CF9AE}" pid="4" name="KSOReadingLayout">
    <vt:bool>true</vt:bool>
  </property>
</Properties>
</file>